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nerva.encarnacion\Desktop\MOVIMIENTO FINANCIERO 2023\MOV. FINANCIERO 2025\"/>
    </mc:Choice>
  </mc:AlternateContent>
  <xr:revisionPtr revIDLastSave="0" documentId="13_ncr:1_{A05A0908-BD85-43B8-A7F3-FFB6363FD7A9}" xr6:coauthVersionLast="47" xr6:coauthVersionMax="47" xr10:uidLastSave="{00000000-0000-0000-0000-000000000000}"/>
  <bookViews>
    <workbookView xWindow="-120" yWindow="-120" windowWidth="20730" windowHeight="11160" xr2:uid="{6B16AFE7-8111-4947-95E3-D48FC9FFED2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C40" i="1"/>
  <c r="C38" i="1"/>
  <c r="C30" i="1"/>
  <c r="C24" i="1"/>
  <c r="C18" i="1"/>
  <c r="C20" i="1" s="1"/>
  <c r="C25" i="1" s="1"/>
  <c r="C15" i="1"/>
  <c r="C12" i="1"/>
</calcChain>
</file>

<file path=xl/sharedStrings.xml><?xml version="1.0" encoding="utf-8"?>
<sst xmlns="http://schemas.openxmlformats.org/spreadsheetml/2006/main" count="33" uniqueCount="31">
  <si>
    <t>ACTIVOS</t>
  </si>
  <si>
    <t>ACTIVOS CORRIENTES</t>
  </si>
  <si>
    <t xml:space="preserve">DISPONIBILIDADES  EN CAJA Y BANCO  </t>
  </si>
  <si>
    <t xml:space="preserve">INVENTARIO DE SUMINISTROS  </t>
  </si>
  <si>
    <t xml:space="preserve">GASTOS PAGADOS POR ADELANTADOS   </t>
  </si>
  <si>
    <t>TOTAL ACTIVOS CORRIENTES</t>
  </si>
  <si>
    <t>ACTIVOS NO CORRIENTES</t>
  </si>
  <si>
    <t>BIENES DE USO (ACTIVOS NO FINANCIEROS )</t>
  </si>
  <si>
    <t>BIENES INTANGIBLES</t>
  </si>
  <si>
    <t>TOTAL ACTIVOS NO CORRIENTES</t>
  </si>
  <si>
    <t>OTROS ACTIVOS NO CORRIENTES</t>
  </si>
  <si>
    <t>DEPOSITOS Y FIANZAS</t>
  </si>
  <si>
    <t>TOTAL OTROS  ACTIVOS NO CORRIENTES</t>
  </si>
  <si>
    <t/>
  </si>
  <si>
    <t>PASIVOS</t>
  </si>
  <si>
    <t>PASIVOS  CORRIENTES</t>
  </si>
  <si>
    <t xml:space="preserve">CUENTAS POR PAGAR A CORTO PLAZO </t>
  </si>
  <si>
    <t>TOTAL PASIVOS CORRIENTES</t>
  </si>
  <si>
    <t>PASIVOS NO  CORRIENTES</t>
  </si>
  <si>
    <t xml:space="preserve">CUENTAS POR PAGAR A LARGO PLAZO </t>
  </si>
  <si>
    <t xml:space="preserve">PATRIMONIO </t>
  </si>
  <si>
    <t xml:space="preserve">PATRIMONIO INSTITUCIONAL  </t>
  </si>
  <si>
    <t xml:space="preserve">RESULTADO DEL EJERCICIO ANTERIOR </t>
  </si>
  <si>
    <t xml:space="preserve">RESULTADO NETO DEL EJERCICIO  </t>
  </si>
  <si>
    <t>TOTAL PATRIMONIO NETO</t>
  </si>
  <si>
    <t>TOTAL PASIVOS Y PATRIMONIO</t>
  </si>
  <si>
    <t>__________________________</t>
  </si>
  <si>
    <t xml:space="preserve">    Lic.Pedro Jimenez</t>
  </si>
  <si>
    <t xml:space="preserve">      Licda. Katy Tavarez</t>
  </si>
  <si>
    <t xml:space="preserve">    Enc. Division Contabilidad</t>
  </si>
  <si>
    <t xml:space="preserve">      Enc. Depto.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</si>
</sst>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#,##0.0"/>
    <numFmt numFmtId="166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MS Reference Sans Serif"/>
      <family val="2"/>
    </font>
    <font>
      <sz val="10"/>
      <name val="MS Reference Sans Serif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</cellStyleXfs>
  <cellXfs count="43">
    <xf numFmtId="0" fontId="0" fillId="0" borderId="0" xfId="0"/>
    <xf numFmtId="4" fontId="0" fillId="0" borderId="0" xfId="0" applyNumberFormat="1"/>
    <xf numFmtId="43" fontId="0" fillId="0" borderId="0" xfId="1" applyFont="1"/>
    <xf numFmtId="0" fontId="4" fillId="0" borderId="0" xfId="0" applyFont="1"/>
    <xf numFmtId="4" fontId="4" fillId="0" borderId="0" xfId="0" applyNumberFormat="1" applyFont="1"/>
    <xf numFmtId="43" fontId="0" fillId="0" borderId="0" xfId="0" applyNumberFormat="1"/>
    <xf numFmtId="0" fontId="6" fillId="2" borderId="0" xfId="2" applyFont="1" applyFill="1" applyAlignment="1">
      <alignment horizontal="justify"/>
    </xf>
    <xf numFmtId="0" fontId="6" fillId="2" borderId="0" xfId="2" applyFont="1" applyFill="1"/>
    <xf numFmtId="4" fontId="4" fillId="0" borderId="0" xfId="0" applyNumberFormat="1" applyFont="1" applyAlignment="1">
      <alignment horizontal="right"/>
    </xf>
    <xf numFmtId="43" fontId="2" fillId="0" borderId="0" xfId="1" applyFont="1"/>
    <xf numFmtId="0" fontId="7" fillId="2" borderId="0" xfId="2" applyFont="1" applyFill="1" applyAlignment="1">
      <alignment horizontal="justify"/>
    </xf>
    <xf numFmtId="4" fontId="7" fillId="2" borderId="0" xfId="3" applyNumberFormat="1" applyFont="1" applyFill="1" applyAlignment="1">
      <alignment horizontal="right"/>
    </xf>
    <xf numFmtId="164" fontId="6" fillId="2" borderId="1" xfId="4" applyFont="1" applyFill="1" applyBorder="1" applyAlignment="1">
      <alignment horizontal="right"/>
    </xf>
    <xf numFmtId="0" fontId="7" fillId="3" borderId="0" xfId="2" applyFont="1" applyFill="1" applyAlignment="1">
      <alignment horizontal="justify"/>
    </xf>
    <xf numFmtId="4" fontId="7" fillId="2" borderId="0" xfId="5" applyNumberFormat="1" applyFont="1" applyFill="1" applyAlignment="1">
      <alignment horizontal="right"/>
    </xf>
    <xf numFmtId="164" fontId="0" fillId="0" borderId="0" xfId="0" applyNumberFormat="1"/>
    <xf numFmtId="43" fontId="8" fillId="0" borderId="0" xfId="1" applyFont="1"/>
    <xf numFmtId="43" fontId="8" fillId="0" borderId="0" xfId="0" applyNumberFormat="1" applyFont="1"/>
    <xf numFmtId="4" fontId="7" fillId="3" borderId="0" xfId="3" applyNumberFormat="1" applyFont="1" applyFill="1" applyBorder="1" applyAlignment="1">
      <alignment horizontal="right"/>
    </xf>
    <xf numFmtId="0" fontId="6" fillId="3" borderId="0" xfId="2" applyFont="1" applyFill="1" applyAlignment="1">
      <alignment horizontal="justify"/>
    </xf>
    <xf numFmtId="4" fontId="6" fillId="2" borderId="2" xfId="4" applyNumberFormat="1" applyFont="1" applyFill="1" applyBorder="1" applyAlignment="1">
      <alignment horizontal="right"/>
    </xf>
    <xf numFmtId="165" fontId="0" fillId="0" borderId="0" xfId="0" applyNumberFormat="1"/>
    <xf numFmtId="0" fontId="6" fillId="0" borderId="0" xfId="2" quotePrefix="1" applyFont="1" applyAlignment="1">
      <alignment horizontal="justify"/>
    </xf>
    <xf numFmtId="164" fontId="6" fillId="4" borderId="1" xfId="4" applyFont="1" applyFill="1" applyBorder="1" applyAlignment="1">
      <alignment horizontal="right"/>
    </xf>
    <xf numFmtId="4" fontId="6" fillId="2" borderId="0" xfId="5" applyNumberFormat="1" applyFont="1" applyFill="1" applyAlignment="1">
      <alignment horizontal="right"/>
    </xf>
    <xf numFmtId="4" fontId="7" fillId="3" borderId="0" xfId="5" applyNumberFormat="1" applyFont="1" applyFill="1" applyAlignment="1">
      <alignment horizontal="right"/>
    </xf>
    <xf numFmtId="43" fontId="2" fillId="0" borderId="0" xfId="0" applyNumberFormat="1" applyFont="1"/>
    <xf numFmtId="4" fontId="7" fillId="3" borderId="0" xfId="3" applyNumberFormat="1" applyFont="1" applyFill="1" applyAlignment="1">
      <alignment horizontal="right"/>
    </xf>
    <xf numFmtId="4" fontId="7" fillId="2" borderId="3" xfId="3" applyNumberFormat="1" applyFont="1" applyFill="1" applyBorder="1" applyAlignment="1">
      <alignment horizontal="right"/>
    </xf>
    <xf numFmtId="4" fontId="6" fillId="2" borderId="0" xfId="4" applyNumberFormat="1" applyFont="1" applyFill="1" applyBorder="1" applyAlignment="1">
      <alignment horizontal="right"/>
    </xf>
    <xf numFmtId="166" fontId="0" fillId="0" borderId="0" xfId="0" applyNumberFormat="1"/>
    <xf numFmtId="4" fontId="0" fillId="0" borderId="3" xfId="0" applyNumberFormat="1" applyBorder="1"/>
    <xf numFmtId="4" fontId="6" fillId="2" borderId="2" xfId="3" applyNumberFormat="1" applyFont="1" applyFill="1" applyBorder="1" applyAlignment="1">
      <alignment horizontal="right"/>
    </xf>
    <xf numFmtId="4" fontId="6" fillId="2" borderId="0" xfId="3" applyNumberFormat="1" applyFont="1" applyFill="1" applyBorder="1" applyAlignment="1">
      <alignment horizontal="right"/>
    </xf>
    <xf numFmtId="0" fontId="6" fillId="0" borderId="0" xfId="2" applyFont="1" applyAlignment="1">
      <alignment horizontal="justify"/>
    </xf>
    <xf numFmtId="164" fontId="9" fillId="0" borderId="0" xfId="0" applyNumberFormat="1" applyFont="1"/>
    <xf numFmtId="164" fontId="3" fillId="0" borderId="0" xfId="0" applyNumberFormat="1" applyFont="1"/>
    <xf numFmtId="0" fontId="10" fillId="3" borderId="0" xfId="6" applyFont="1" applyFill="1" applyAlignment="1">
      <alignment horizontal="justify"/>
    </xf>
    <xf numFmtId="43" fontId="11" fillId="0" borderId="0" xfId="6" applyNumberFormat="1" applyFont="1"/>
    <xf numFmtId="0" fontId="11" fillId="2" borderId="0" xfId="6" applyFont="1" applyFill="1" applyAlignment="1">
      <alignment horizontal="justify"/>
    </xf>
    <xf numFmtId="0" fontId="12" fillId="2" borderId="0" xfId="0" applyFont="1" applyFill="1"/>
    <xf numFmtId="4" fontId="12" fillId="2" borderId="0" xfId="0" applyNumberFormat="1" applyFont="1" applyFill="1"/>
    <xf numFmtId="0" fontId="11" fillId="0" borderId="0" xfId="6" applyFont="1"/>
  </cellXfs>
  <cellStyles count="7">
    <cellStyle name="Millares" xfId="1" builtinId="3"/>
    <cellStyle name="Millares 4" xfId="3" xr:uid="{2524640E-01FF-4A29-876F-4713F9E45CD8}"/>
    <cellStyle name="Moneda 4" xfId="4" xr:uid="{210611F4-1631-46C0-87B1-64A3893FF0EC}"/>
    <cellStyle name="Normal" xfId="0" builtinId="0"/>
    <cellStyle name="Normal 3" xfId="2" xr:uid="{BB1B682D-2033-4962-B879-3E7BE1CAB688}"/>
    <cellStyle name="Normal 4" xfId="5" xr:uid="{19EFC507-4A24-49BF-A607-856F3028431E}"/>
    <cellStyle name="Normal 6" xfId="6" xr:uid="{3D7E7916-BA79-4D8D-A674-EAC6735936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865893</xdr:colOff>
      <xdr:row>0</xdr:row>
      <xdr:rowOff>79812</xdr:rowOff>
    </xdr:from>
    <xdr:to>
      <xdr:col>2</xdr:col>
      <xdr:colOff>1300960</xdr:colOff>
      <xdr:row>7</xdr:row>
      <xdr:rowOff>157008</xdr:rowOff>
    </xdr:to>
    <xdr:grpSp>
      <xdr:nvGrpSpPr>
        <xdr:cNvPr id="14" name="Group 4">
          <a:extLst>
            <a:ext uri="{FF2B5EF4-FFF2-40B4-BE49-F238E27FC236}">
              <a16:creationId xmlns:a16="http://schemas.microsoft.com/office/drawing/2014/main" id="{A8A96FC9-1B2B-4704-B4E6-24497950DC68}"/>
            </a:ext>
          </a:extLst>
        </xdr:cNvPr>
        <xdr:cNvGrpSpPr>
          <a:grpSpLocks noChangeAspect="1"/>
        </xdr:cNvGrpSpPr>
      </xdr:nvGrpSpPr>
      <xdr:grpSpPr bwMode="auto">
        <a:xfrm>
          <a:off x="865893" y="79812"/>
          <a:ext cx="5292817" cy="1410696"/>
          <a:chOff x="10" y="0"/>
          <a:chExt cx="689" cy="165"/>
        </a:xfrm>
        <a:solidFill>
          <a:schemeClr val="bg1">
            <a:lumMod val="95000"/>
          </a:schemeClr>
        </a:solidFill>
      </xdr:grpSpPr>
      <xdr:sp macro="" textlink="">
        <xdr:nvSpPr>
          <xdr:cNvPr id="15" name="AutoShape 3">
            <a:extLst>
              <a:ext uri="{FF2B5EF4-FFF2-40B4-BE49-F238E27FC236}">
                <a16:creationId xmlns:a16="http://schemas.microsoft.com/office/drawing/2014/main" id="{76440ECF-3449-7BAF-19DA-6BBDDD04E285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0" y="0"/>
            <a:ext cx="674" cy="15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16" name="Rectangle 5">
            <a:extLst>
              <a:ext uri="{FF2B5EF4-FFF2-40B4-BE49-F238E27FC236}">
                <a16:creationId xmlns:a16="http://schemas.microsoft.com/office/drawing/2014/main" id="{E81B7150-6234-2516-6374-FE5985DC6C2A}"/>
              </a:ext>
            </a:extLst>
          </xdr:cNvPr>
          <xdr:cNvSpPr>
            <a:spLocks noChangeArrowheads="1"/>
          </xdr:cNvSpPr>
        </xdr:nvSpPr>
        <xdr:spPr bwMode="auto">
          <a:xfrm>
            <a:off x="26" y="4"/>
            <a:ext cx="673" cy="161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17" name="Rectangle 6">
            <a:extLst>
              <a:ext uri="{FF2B5EF4-FFF2-40B4-BE49-F238E27FC236}">
                <a16:creationId xmlns:a16="http://schemas.microsoft.com/office/drawing/2014/main" id="{A5BA283A-A3B5-585F-0803-8F5437F66F9B}"/>
              </a:ext>
            </a:extLst>
          </xdr:cNvPr>
          <xdr:cNvSpPr>
            <a:spLocks noChangeArrowheads="1"/>
          </xdr:cNvSpPr>
        </xdr:nvSpPr>
        <xdr:spPr bwMode="auto">
          <a:xfrm>
            <a:off x="250" y="58"/>
            <a:ext cx="242" cy="2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endParaRPr lang="es-DO" sz="14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18" name="Rectangle 7">
            <a:extLst>
              <a:ext uri="{FF2B5EF4-FFF2-40B4-BE49-F238E27FC236}">
                <a16:creationId xmlns:a16="http://schemas.microsoft.com/office/drawing/2014/main" id="{1C5A922E-72AA-CA6C-CFD5-509C022C4989}"/>
              </a:ext>
            </a:extLst>
          </xdr:cNvPr>
          <xdr:cNvSpPr>
            <a:spLocks noChangeArrowheads="1"/>
          </xdr:cNvSpPr>
        </xdr:nvSpPr>
        <xdr:spPr bwMode="auto">
          <a:xfrm>
            <a:off x="290" y="119"/>
            <a:ext cx="186" cy="16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( VALORES EN RD$)</a:t>
            </a:r>
          </a:p>
        </xdr:txBody>
      </xdr:sp>
      <xdr:sp macro="" textlink="">
        <xdr:nvSpPr>
          <xdr:cNvPr id="19" name="Rectangle 8">
            <a:extLst>
              <a:ext uri="{FF2B5EF4-FFF2-40B4-BE49-F238E27FC236}">
                <a16:creationId xmlns:a16="http://schemas.microsoft.com/office/drawing/2014/main" id="{8BF0EFAB-C458-4890-982C-9665BB976078}"/>
              </a:ext>
            </a:extLst>
          </xdr:cNvPr>
          <xdr:cNvSpPr>
            <a:spLocks noChangeArrowheads="1"/>
          </xdr:cNvSpPr>
        </xdr:nvSpPr>
        <xdr:spPr bwMode="auto">
          <a:xfrm>
            <a:off x="13" y="134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20" name="Rectangle 9">
            <a:extLst>
              <a:ext uri="{FF2B5EF4-FFF2-40B4-BE49-F238E27FC236}">
                <a16:creationId xmlns:a16="http://schemas.microsoft.com/office/drawing/2014/main" id="{1CD37769-E9AA-6D2B-9060-116AEC7355AF}"/>
              </a:ext>
            </a:extLst>
          </xdr:cNvPr>
          <xdr:cNvSpPr>
            <a:spLocks noChangeArrowheads="1"/>
          </xdr:cNvSpPr>
        </xdr:nvSpPr>
        <xdr:spPr bwMode="auto">
          <a:xfrm>
            <a:off x="13" y="31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21" name="Rectangle 10">
            <a:extLst>
              <a:ext uri="{FF2B5EF4-FFF2-40B4-BE49-F238E27FC236}">
                <a16:creationId xmlns:a16="http://schemas.microsoft.com/office/drawing/2014/main" id="{3F2305F6-D172-D215-6F63-563B24993CC4}"/>
              </a:ext>
            </a:extLst>
          </xdr:cNvPr>
          <xdr:cNvSpPr>
            <a:spLocks noChangeArrowheads="1"/>
          </xdr:cNvSpPr>
        </xdr:nvSpPr>
        <xdr:spPr bwMode="auto">
          <a:xfrm>
            <a:off x="270" y="84"/>
            <a:ext cx="214" cy="2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1100" b="1" i="0" strike="noStrike">
                <a:solidFill>
                  <a:srgbClr val="000000"/>
                </a:solidFill>
                <a:latin typeface="MS Reference Sans Serif"/>
              </a:rPr>
              <a:t>BALANCE</a:t>
            </a:r>
            <a:r>
              <a:rPr lang="es-DO" sz="1100" b="1" i="0" strike="noStrike" baseline="0">
                <a:solidFill>
                  <a:srgbClr val="000000"/>
                </a:solidFill>
                <a:latin typeface="MS Reference Sans Serif"/>
              </a:rPr>
              <a:t> GENERAL</a:t>
            </a: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22" name="Rectangle 11">
            <a:extLst>
              <a:ext uri="{FF2B5EF4-FFF2-40B4-BE49-F238E27FC236}">
                <a16:creationId xmlns:a16="http://schemas.microsoft.com/office/drawing/2014/main" id="{19FF5100-42F7-9B1D-E0CD-A2859F96A486}"/>
              </a:ext>
            </a:extLst>
          </xdr:cNvPr>
          <xdr:cNvSpPr>
            <a:spLocks noChangeArrowheads="1"/>
          </xdr:cNvSpPr>
        </xdr:nvSpPr>
        <xdr:spPr bwMode="auto">
          <a:xfrm>
            <a:off x="252" y="103"/>
            <a:ext cx="253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no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AL 31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DE ENERO DEL 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 AÑO 2025</a:t>
            </a:r>
          </a:p>
        </xdr:txBody>
      </xdr:sp>
      <xdr:sp macro="" textlink="">
        <xdr:nvSpPr>
          <xdr:cNvPr id="23" name="Rectangle 12">
            <a:extLst>
              <a:ext uri="{FF2B5EF4-FFF2-40B4-BE49-F238E27FC236}">
                <a16:creationId xmlns:a16="http://schemas.microsoft.com/office/drawing/2014/main" id="{4A4E0C25-1D2C-F989-170F-0961C08382BE}"/>
              </a:ext>
            </a:extLst>
          </xdr:cNvPr>
          <xdr:cNvSpPr>
            <a:spLocks noChangeArrowheads="1"/>
          </xdr:cNvSpPr>
        </xdr:nvSpPr>
        <xdr:spPr bwMode="auto">
          <a:xfrm>
            <a:off x="118" y="32"/>
            <a:ext cx="0" cy="18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</xdr:grpSp>
    <xdr:clientData/>
  </xdr:twoCellAnchor>
  <xdr:twoCellAnchor editAs="oneCell">
    <xdr:from>
      <xdr:col>0</xdr:col>
      <xdr:colOff>250873</xdr:colOff>
      <xdr:row>2</xdr:row>
      <xdr:rowOff>163657</xdr:rowOff>
    </xdr:from>
    <xdr:to>
      <xdr:col>0</xdr:col>
      <xdr:colOff>855179</xdr:colOff>
      <xdr:row>5</xdr:row>
      <xdr:rowOff>59748</xdr:rowOff>
    </xdr:to>
    <xdr:pic>
      <xdr:nvPicPr>
        <xdr:cNvPr id="24" name="Picture 1">
          <a:extLst>
            <a:ext uri="{FF2B5EF4-FFF2-40B4-BE49-F238E27FC236}">
              <a16:creationId xmlns:a16="http://schemas.microsoft.com/office/drawing/2014/main" id="{4E22C8A4-D2F0-4BEE-B103-2F142DA1D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873" y="544657"/>
          <a:ext cx="604306" cy="46759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884094</xdr:colOff>
      <xdr:row>1</xdr:row>
      <xdr:rowOff>183776</xdr:rowOff>
    </xdr:from>
    <xdr:to>
      <xdr:col>2</xdr:col>
      <xdr:colOff>1931844</xdr:colOff>
      <xdr:row>4</xdr:row>
      <xdr:rowOff>158948</xdr:rowOff>
    </xdr:to>
    <xdr:pic>
      <xdr:nvPicPr>
        <xdr:cNvPr id="25" name="Picture 2">
          <a:extLst>
            <a:ext uri="{FF2B5EF4-FFF2-40B4-BE49-F238E27FC236}">
              <a16:creationId xmlns:a16="http://schemas.microsoft.com/office/drawing/2014/main" id="{9D2A7068-2E86-47D5-BBCE-811CA2F73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41844" y="374276"/>
          <a:ext cx="1047750" cy="54667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AA850-D1FA-4B35-B0E0-E2BB6A5A7607}">
  <dimension ref="A1:H55"/>
  <sheetViews>
    <sheetView tabSelected="1" workbookViewId="0">
      <selection activeCell="B12" sqref="B12"/>
    </sheetView>
  </sheetViews>
  <sheetFormatPr baseColWidth="10" defaultRowHeight="15" x14ac:dyDescent="0.25"/>
  <cols>
    <col min="1" max="1" width="47.7109375" customWidth="1"/>
    <col min="2" max="2" width="25.140625" customWidth="1"/>
    <col min="3" max="3" width="37.28515625" customWidth="1"/>
  </cols>
  <sheetData>
    <row r="1" spans="1:8" x14ac:dyDescent="0.25">
      <c r="C1" s="1"/>
    </row>
    <row r="2" spans="1:8" x14ac:dyDescent="0.25">
      <c r="C2" s="1"/>
    </row>
    <row r="3" spans="1:8" x14ac:dyDescent="0.25">
      <c r="C3" s="1"/>
    </row>
    <row r="4" spans="1:8" x14ac:dyDescent="0.25">
      <c r="C4" s="1"/>
    </row>
    <row r="5" spans="1:8" x14ac:dyDescent="0.25">
      <c r="C5" s="1"/>
      <c r="D5" s="2"/>
    </row>
    <row r="6" spans="1:8" x14ac:dyDescent="0.25">
      <c r="A6" s="3"/>
      <c r="B6" s="3"/>
      <c r="C6" s="4"/>
      <c r="D6" s="2"/>
    </row>
    <row r="7" spans="1:8" x14ac:dyDescent="0.25">
      <c r="A7" s="3"/>
      <c r="B7" s="3"/>
      <c r="C7" s="4"/>
      <c r="D7" s="2"/>
    </row>
    <row r="8" spans="1:8" x14ac:dyDescent="0.25">
      <c r="A8" s="3"/>
      <c r="B8" s="3"/>
      <c r="C8" s="4"/>
      <c r="D8" s="5"/>
      <c r="E8" s="2"/>
    </row>
    <row r="9" spans="1:8" ht="13.5" customHeight="1" x14ac:dyDescent="0.25">
      <c r="A9" s="3"/>
      <c r="B9" s="3"/>
      <c r="C9" s="4"/>
      <c r="E9" s="2"/>
    </row>
    <row r="10" spans="1:8" ht="13.5" customHeight="1" x14ac:dyDescent="0.25">
      <c r="A10" s="6" t="s">
        <v>0</v>
      </c>
      <c r="B10" s="3"/>
      <c r="C10" s="4"/>
      <c r="E10" s="2"/>
    </row>
    <row r="11" spans="1:8" ht="13.5" customHeight="1" x14ac:dyDescent="0.25">
      <c r="A11" s="7" t="s">
        <v>1</v>
      </c>
      <c r="B11" s="3"/>
      <c r="C11" s="8"/>
      <c r="E11" s="9"/>
    </row>
    <row r="12" spans="1:8" ht="13.5" customHeight="1" x14ac:dyDescent="0.25">
      <c r="A12" s="10" t="s">
        <v>2</v>
      </c>
      <c r="B12" s="3"/>
      <c r="C12" s="11">
        <f>14389734.4+139899.99</f>
        <v>14529634.390000001</v>
      </c>
      <c r="D12" s="1"/>
      <c r="E12" s="2"/>
    </row>
    <row r="13" spans="1:8" ht="13.5" customHeight="1" x14ac:dyDescent="0.25">
      <c r="A13" s="10" t="s">
        <v>3</v>
      </c>
      <c r="B13" s="3"/>
      <c r="C13" s="11">
        <v>880183.99</v>
      </c>
      <c r="D13" s="11"/>
      <c r="E13" s="9"/>
      <c r="F13" s="5"/>
      <c r="G13" s="2"/>
    </row>
    <row r="14" spans="1:8" ht="13.5" customHeight="1" x14ac:dyDescent="0.25">
      <c r="A14" s="10" t="s">
        <v>4</v>
      </c>
      <c r="B14" s="3"/>
      <c r="C14" s="11">
        <v>855475.94</v>
      </c>
      <c r="D14" s="2"/>
      <c r="E14" s="2"/>
      <c r="F14" s="5"/>
      <c r="G14" s="2"/>
    </row>
    <row r="15" spans="1:8" ht="17.25" customHeight="1" thickBot="1" x14ac:dyDescent="0.3">
      <c r="A15" s="6" t="s">
        <v>5</v>
      </c>
      <c r="B15" s="3"/>
      <c r="C15" s="12">
        <f>SUM(C12:C14)</f>
        <v>16265294.32</v>
      </c>
      <c r="D15" s="2"/>
      <c r="E15" s="2"/>
      <c r="G15" s="5"/>
    </row>
    <row r="16" spans="1:8" ht="13.5" customHeight="1" thickTop="1" x14ac:dyDescent="0.25">
      <c r="A16" s="13"/>
      <c r="B16" s="3"/>
      <c r="C16" s="14"/>
      <c r="D16" s="2"/>
      <c r="E16" s="5"/>
      <c r="F16" s="5"/>
      <c r="G16" s="2"/>
      <c r="H16" s="2"/>
    </row>
    <row r="17" spans="1:8" ht="13.5" customHeight="1" x14ac:dyDescent="0.25">
      <c r="A17" s="6" t="s">
        <v>6</v>
      </c>
      <c r="B17" s="3"/>
      <c r="C17" s="14"/>
      <c r="D17" s="2"/>
      <c r="E17" s="2"/>
      <c r="F17" s="5"/>
      <c r="H17" s="2"/>
    </row>
    <row r="18" spans="1:8" ht="13.5" customHeight="1" x14ac:dyDescent="0.25">
      <c r="A18" s="10" t="s">
        <v>7</v>
      </c>
      <c r="B18" s="3"/>
      <c r="C18" s="14">
        <f>64231024.16-178028-94000+0.35-1523658.51</f>
        <v>62435338</v>
      </c>
      <c r="D18" s="15"/>
      <c r="E18" s="16"/>
      <c r="F18" s="17"/>
      <c r="G18" s="5"/>
      <c r="H18" s="2"/>
    </row>
    <row r="19" spans="1:8" ht="13.5" customHeight="1" x14ac:dyDescent="0.25">
      <c r="A19" s="10" t="s">
        <v>8</v>
      </c>
      <c r="B19" s="3"/>
      <c r="C19" s="14">
        <v>16894</v>
      </c>
      <c r="D19" s="5"/>
      <c r="E19" s="16"/>
      <c r="F19" s="17"/>
      <c r="G19" s="5"/>
      <c r="H19" s="2"/>
    </row>
    <row r="20" spans="1:8" ht="21" customHeight="1" thickBot="1" x14ac:dyDescent="0.3">
      <c r="A20" s="6" t="s">
        <v>9</v>
      </c>
      <c r="B20" s="3"/>
      <c r="C20" s="12">
        <f>SUM(C18:C19)</f>
        <v>62452232</v>
      </c>
      <c r="D20" s="15"/>
      <c r="E20" s="2"/>
      <c r="F20" s="5"/>
      <c r="G20" s="5"/>
      <c r="H20" s="2"/>
    </row>
    <row r="21" spans="1:8" ht="13.5" customHeight="1" thickTop="1" x14ac:dyDescent="0.25">
      <c r="A21" s="13"/>
      <c r="B21" s="3"/>
      <c r="C21" s="18"/>
      <c r="D21" s="1"/>
      <c r="E21" s="2"/>
      <c r="F21" s="5"/>
      <c r="G21" s="5"/>
    </row>
    <row r="22" spans="1:8" ht="13.5" customHeight="1" x14ac:dyDescent="0.25">
      <c r="A22" s="19" t="s">
        <v>10</v>
      </c>
      <c r="B22" s="3"/>
      <c r="C22" s="18"/>
      <c r="D22" s="1"/>
      <c r="E22" s="9"/>
      <c r="F22" s="5"/>
    </row>
    <row r="23" spans="1:8" ht="13.5" customHeight="1" x14ac:dyDescent="0.25">
      <c r="A23" s="13" t="s">
        <v>11</v>
      </c>
      <c r="B23" s="3"/>
      <c r="C23" s="18">
        <v>94000</v>
      </c>
      <c r="D23" s="1"/>
      <c r="E23" s="2"/>
      <c r="F23" s="5"/>
      <c r="G23" s="5"/>
    </row>
    <row r="24" spans="1:8" ht="15" customHeight="1" x14ac:dyDescent="0.25">
      <c r="A24" s="19" t="s">
        <v>12</v>
      </c>
      <c r="B24" s="3"/>
      <c r="C24" s="20">
        <f>C23</f>
        <v>94000</v>
      </c>
      <c r="D24" s="21"/>
      <c r="E24" s="2"/>
      <c r="G24" s="5"/>
    </row>
    <row r="25" spans="1:8" ht="19.5" customHeight="1" thickBot="1" x14ac:dyDescent="0.3">
      <c r="A25" s="22" t="s">
        <v>13</v>
      </c>
      <c r="B25" s="3"/>
      <c r="C25" s="23">
        <f>C15+C20+C24</f>
        <v>78811526.319999993</v>
      </c>
      <c r="D25" s="15"/>
      <c r="E25" s="2"/>
      <c r="F25" s="1"/>
    </row>
    <row r="26" spans="1:8" ht="13.5" customHeight="1" thickTop="1" x14ac:dyDescent="0.25">
      <c r="A26" s="19"/>
      <c r="B26" s="3"/>
      <c r="C26" s="24"/>
      <c r="E26" s="2"/>
    </row>
    <row r="27" spans="1:8" ht="13.5" customHeight="1" x14ac:dyDescent="0.25">
      <c r="A27" s="19" t="s">
        <v>14</v>
      </c>
      <c r="B27" s="3"/>
      <c r="C27" s="25"/>
      <c r="D27" s="5"/>
      <c r="E27" s="26"/>
    </row>
    <row r="28" spans="1:8" ht="13.5" customHeight="1" x14ac:dyDescent="0.25">
      <c r="A28" s="19" t="s">
        <v>15</v>
      </c>
      <c r="B28" s="3"/>
      <c r="C28" s="27"/>
      <c r="E28" s="5"/>
    </row>
    <row r="29" spans="1:8" ht="13.5" customHeight="1" x14ac:dyDescent="0.25">
      <c r="A29" s="13" t="s">
        <v>16</v>
      </c>
      <c r="B29" s="3"/>
      <c r="C29" s="28">
        <v>5002918.0999999996</v>
      </c>
      <c r="D29" s="5"/>
      <c r="E29" s="5"/>
      <c r="F29" s="5"/>
    </row>
    <row r="30" spans="1:8" ht="13.5" customHeight="1" x14ac:dyDescent="0.25">
      <c r="A30" s="19" t="s">
        <v>17</v>
      </c>
      <c r="B30" s="3"/>
      <c r="C30" s="29">
        <f>SUM(C29)</f>
        <v>5002918.0999999996</v>
      </c>
      <c r="E30" s="5"/>
    </row>
    <row r="31" spans="1:8" ht="13.5" customHeight="1" x14ac:dyDescent="0.25">
      <c r="A31" s="19"/>
      <c r="B31" s="3"/>
      <c r="C31" s="24"/>
      <c r="G31" s="5"/>
    </row>
    <row r="32" spans="1:8" ht="13.5" customHeight="1" x14ac:dyDescent="0.25">
      <c r="A32" s="19" t="s">
        <v>18</v>
      </c>
      <c r="B32" s="3"/>
      <c r="C32" s="27"/>
      <c r="E32" s="30"/>
    </row>
    <row r="33" spans="1:7" ht="13.5" customHeight="1" x14ac:dyDescent="0.25">
      <c r="A33" s="13" t="s">
        <v>19</v>
      </c>
      <c r="B33" s="3"/>
      <c r="C33" s="31">
        <v>0</v>
      </c>
      <c r="E33" s="5"/>
      <c r="F33" s="5"/>
    </row>
    <row r="34" spans="1:7" ht="13.5" customHeight="1" x14ac:dyDescent="0.25">
      <c r="A34" s="19" t="s">
        <v>17</v>
      </c>
      <c r="B34" s="3"/>
      <c r="C34" s="1">
        <v>0</v>
      </c>
    </row>
    <row r="35" spans="1:7" ht="13.5" customHeight="1" x14ac:dyDescent="0.25">
      <c r="A35" s="19"/>
      <c r="B35" s="3"/>
      <c r="C35" s="29"/>
      <c r="E35" s="2"/>
      <c r="F35" s="2"/>
    </row>
    <row r="36" spans="1:7" ht="13.5" customHeight="1" x14ac:dyDescent="0.25">
      <c r="A36" s="19" t="s">
        <v>20</v>
      </c>
      <c r="B36" s="3"/>
      <c r="C36" s="14"/>
      <c r="D36" s="5"/>
      <c r="E36" s="2"/>
    </row>
    <row r="37" spans="1:7" ht="13.5" customHeight="1" x14ac:dyDescent="0.25">
      <c r="A37" s="13" t="s">
        <v>21</v>
      </c>
      <c r="B37" s="3"/>
      <c r="C37" s="14">
        <v>65298980.340000004</v>
      </c>
      <c r="D37" s="14"/>
      <c r="E37" s="2"/>
      <c r="F37" s="2"/>
      <c r="G37" s="2"/>
    </row>
    <row r="38" spans="1:7" ht="13.5" customHeight="1" x14ac:dyDescent="0.25">
      <c r="A38" s="13" t="s">
        <v>22</v>
      </c>
      <c r="B38" s="3"/>
      <c r="C38" s="14">
        <f>13654402+2158912-9462598.12</f>
        <v>6350715.8800000008</v>
      </c>
      <c r="D38" s="14"/>
      <c r="E38" s="2"/>
      <c r="F38" s="2"/>
      <c r="G38" s="2"/>
    </row>
    <row r="39" spans="1:7" ht="13.5" customHeight="1" x14ac:dyDescent="0.25">
      <c r="A39" s="13" t="s">
        <v>23</v>
      </c>
      <c r="B39" s="3"/>
      <c r="C39" s="11">
        <v>2158912</v>
      </c>
      <c r="D39" s="11"/>
      <c r="E39" s="11"/>
      <c r="F39" s="2"/>
      <c r="G39" s="2"/>
    </row>
    <row r="40" spans="1:7" ht="13.5" customHeight="1" x14ac:dyDescent="0.25">
      <c r="A40" s="19" t="s">
        <v>24</v>
      </c>
      <c r="B40" s="3"/>
      <c r="C40" s="32">
        <f>+C37+C38+C39</f>
        <v>73808608.219999999</v>
      </c>
      <c r="D40" s="5"/>
      <c r="E40" s="5"/>
      <c r="F40" s="2"/>
      <c r="G40" s="2"/>
    </row>
    <row r="41" spans="1:7" ht="13.5" customHeight="1" x14ac:dyDescent="0.25">
      <c r="A41" s="19"/>
      <c r="B41" s="3"/>
      <c r="C41" s="33"/>
      <c r="D41" s="5"/>
      <c r="E41" s="5"/>
      <c r="F41" s="2"/>
      <c r="G41" s="2"/>
    </row>
    <row r="42" spans="1:7" ht="16.5" customHeight="1" thickBot="1" x14ac:dyDescent="0.3">
      <c r="A42" s="34" t="s">
        <v>25</v>
      </c>
      <c r="B42" s="3"/>
      <c r="C42" s="23">
        <f>+C30+C40</f>
        <v>78811526.319999993</v>
      </c>
      <c r="D42" s="35"/>
      <c r="E42" s="36"/>
      <c r="F42" s="2"/>
      <c r="G42" s="2"/>
    </row>
    <row r="43" spans="1:7" ht="16.5" customHeight="1" thickTop="1" x14ac:dyDescent="0.25">
      <c r="A43" s="34"/>
      <c r="B43" s="3"/>
      <c r="C43" s="29"/>
      <c r="D43" s="15"/>
      <c r="E43" s="15"/>
      <c r="F43" s="5"/>
    </row>
    <row r="44" spans="1:7" ht="16.5" customHeight="1" x14ac:dyDescent="0.25">
      <c r="A44" s="34"/>
      <c r="B44" s="3"/>
      <c r="C44" s="29"/>
      <c r="D44" s="15"/>
      <c r="E44" s="15"/>
    </row>
    <row r="45" spans="1:7" x14ac:dyDescent="0.25">
      <c r="C45" s="1"/>
      <c r="D45" s="15"/>
      <c r="E45" s="5"/>
    </row>
    <row r="46" spans="1:7" ht="36.75" x14ac:dyDescent="0.25">
      <c r="A46" s="37" t="s">
        <v>26</v>
      </c>
      <c r="C46" s="1" t="s">
        <v>26</v>
      </c>
      <c r="D46" s="38"/>
      <c r="E46" s="1"/>
    </row>
    <row r="47" spans="1:7" ht="12" customHeight="1" x14ac:dyDescent="0.25">
      <c r="A47" s="39" t="s">
        <v>27</v>
      </c>
      <c r="B47" s="40"/>
      <c r="C47" s="41" t="s">
        <v>28</v>
      </c>
      <c r="D47" s="42"/>
    </row>
    <row r="48" spans="1:7" ht="11.25" customHeight="1" x14ac:dyDescent="0.25">
      <c r="A48" s="39" t="s">
        <v>29</v>
      </c>
      <c r="B48" s="40"/>
      <c r="C48" s="41" t="s">
        <v>30</v>
      </c>
      <c r="D48" s="42"/>
    </row>
    <row r="49" spans="3:6" x14ac:dyDescent="0.25">
      <c r="C49" s="1"/>
    </row>
    <row r="50" spans="3:6" x14ac:dyDescent="0.25">
      <c r="C50" s="1"/>
    </row>
    <row r="51" spans="3:6" x14ac:dyDescent="0.25">
      <c r="C51" s="1"/>
    </row>
    <row r="52" spans="3:6" x14ac:dyDescent="0.25">
      <c r="C52" s="1"/>
    </row>
    <row r="53" spans="3:6" x14ac:dyDescent="0.25">
      <c r="C53" s="1"/>
    </row>
    <row r="54" spans="3:6" x14ac:dyDescent="0.25">
      <c r="C54" s="1"/>
      <c r="F54" s="5"/>
    </row>
    <row r="55" spans="3:6" x14ac:dyDescent="0.25">
      <c r="C55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 Encarnación</dc:creator>
  <cp:lastModifiedBy>Minerva De La Rosa Encarnación</cp:lastModifiedBy>
  <dcterms:created xsi:type="dcterms:W3CDTF">2025-02-05T13:42:14Z</dcterms:created>
  <dcterms:modified xsi:type="dcterms:W3CDTF">2025-02-05T13:44:12Z</dcterms:modified>
</cp:coreProperties>
</file>